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Электрички" sheetId="5" r:id="rId1"/>
  </sheets>
  <definedNames>
    <definedName name="_xlnm._FilterDatabase" localSheetId="0" hidden="1">Электрички!$A$1:$O$2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5" l="1"/>
  <c r="O9" i="5" s="1"/>
  <c r="M8" i="5"/>
  <c r="O8" i="5" s="1"/>
  <c r="M7" i="5"/>
  <c r="O7" i="5" s="1"/>
  <c r="M5" i="5"/>
  <c r="O5" i="5" s="1"/>
  <c r="O4" i="5"/>
  <c r="M4" i="5"/>
  <c r="N4" i="5" s="1"/>
  <c r="O3" i="5"/>
  <c r="N3" i="5"/>
  <c r="M3" i="5"/>
  <c r="M2" i="5"/>
  <c r="N9" i="5" l="1"/>
  <c r="N8" i="5"/>
  <c r="N7" i="5"/>
  <c r="N5" i="5"/>
  <c r="M6" i="5"/>
  <c r="O2" i="5" l="1"/>
  <c r="N2" i="5"/>
  <c r="O6" i="5"/>
  <c r="N6" i="5"/>
</calcChain>
</file>

<file path=xl/sharedStrings.xml><?xml version="1.0" encoding="utf-8"?>
<sst xmlns="http://schemas.openxmlformats.org/spreadsheetml/2006/main" count="87" uniqueCount="24">
  <si>
    <t>Город</t>
  </si>
  <si>
    <t>Вид транспорта</t>
  </si>
  <si>
    <t>Вид рекламы</t>
  </si>
  <si>
    <t>Период, мес.</t>
  </si>
  <si>
    <t>Электрички</t>
  </si>
  <si>
    <t>Стикеры в вагоне</t>
  </si>
  <si>
    <t>Фото</t>
  </si>
  <si>
    <t>Ссылка</t>
  </si>
  <si>
    <t>Схема расположения стикеров</t>
  </si>
  <si>
    <t>Схема движения поездов</t>
  </si>
  <si>
    <t>Санкт-Петербург</t>
  </si>
  <si>
    <t>Направление</t>
  </si>
  <si>
    <t>Балтийское/ Витебское</t>
  </si>
  <si>
    <t>Московское/ Ладожское/ Финляндское</t>
  </si>
  <si>
    <t>Выбранный % парка</t>
  </si>
  <si>
    <t>Количество стикеров, шт.</t>
  </si>
  <si>
    <t>Код</t>
  </si>
  <si>
    <t>СПБЭС-1</t>
  </si>
  <si>
    <t>СПБЭС-2</t>
  </si>
  <si>
    <t>30х40 1 ярус</t>
  </si>
  <si>
    <t>60х40 1 ярус</t>
  </si>
  <si>
    <t>Место размещения рекламы</t>
  </si>
  <si>
    <t>На дверях внутри вагона</t>
  </si>
  <si>
    <t>Максимальное количество стикеров,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</si>
</sst>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Bahnschrift Light"/>
      <family val="2"/>
      <charset val="204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EDFF6"/>
      </left>
      <right style="thin">
        <color rgb="FFCEDFF6"/>
      </right>
      <top style="thin">
        <color rgb="FFCEDFF6"/>
      </top>
      <bottom style="thin">
        <color rgb="FFCEDFF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/>
    <xf numFmtId="0" fontId="1" fillId="0" borderId="0" xfId="0" applyFont="1" applyFill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912BF"/>
      <color rgb="FF640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gM-zqdMztV5drA" TargetMode="External"/><Relationship Id="rId13" Type="http://schemas.openxmlformats.org/officeDocument/2006/relationships/hyperlink" Target="https://disk.yandex.ru/d/HlFK1o-VDYaBbQ" TargetMode="External"/><Relationship Id="rId18" Type="http://schemas.openxmlformats.org/officeDocument/2006/relationships/hyperlink" Target="https://disk.yandex.ru/i/68gilSXhhhFZzw" TargetMode="External"/><Relationship Id="rId3" Type="http://schemas.openxmlformats.org/officeDocument/2006/relationships/hyperlink" Target="https://disk.yandex.ru/d/HlFK1o-VDYaBbQ" TargetMode="External"/><Relationship Id="rId7" Type="http://schemas.openxmlformats.org/officeDocument/2006/relationships/hyperlink" Target="https://disk.yandex.ru/i/y1JWWuQsAYZt7w" TargetMode="External"/><Relationship Id="rId12" Type="http://schemas.openxmlformats.org/officeDocument/2006/relationships/hyperlink" Target="https://disk.yandex.ru/d/HlFK1o-VDYaBbQ" TargetMode="External"/><Relationship Id="rId17" Type="http://schemas.openxmlformats.org/officeDocument/2006/relationships/hyperlink" Target="https://disk.yandex.ru/i/68gilSXhhhFZzw" TargetMode="External"/><Relationship Id="rId2" Type="http://schemas.openxmlformats.org/officeDocument/2006/relationships/hyperlink" Target="https://disk.yandex.ru/i/gM-zqdMztV5drA" TargetMode="External"/><Relationship Id="rId16" Type="http://schemas.openxmlformats.org/officeDocument/2006/relationships/hyperlink" Target="https://disk.yandex.ru/d/HlFK1o-VDYaBbQ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y1JWWuQsAYZt7w" TargetMode="External"/><Relationship Id="rId6" Type="http://schemas.openxmlformats.org/officeDocument/2006/relationships/hyperlink" Target="https://disk.yandex.ru/i/y1JWWuQsAYZt7w" TargetMode="External"/><Relationship Id="rId11" Type="http://schemas.openxmlformats.org/officeDocument/2006/relationships/hyperlink" Target="https://disk.yandex.ru/d/HlFK1o-VDYaBbQ" TargetMode="External"/><Relationship Id="rId5" Type="http://schemas.openxmlformats.org/officeDocument/2006/relationships/hyperlink" Target="https://disk.yandex.ru/i/y1JWWuQsAYZt7w" TargetMode="External"/><Relationship Id="rId15" Type="http://schemas.openxmlformats.org/officeDocument/2006/relationships/hyperlink" Target="https://disk.yandex.ru/d/HlFK1o-VDYaBbQ" TargetMode="External"/><Relationship Id="rId10" Type="http://schemas.openxmlformats.org/officeDocument/2006/relationships/hyperlink" Target="https://disk.yandex.ru/i/gM-zqdMztV5drA" TargetMode="External"/><Relationship Id="rId19" Type="http://schemas.openxmlformats.org/officeDocument/2006/relationships/hyperlink" Target="https://disk.yandex.ru/i/68gilSXhhhFZzw" TargetMode="External"/><Relationship Id="rId4" Type="http://schemas.openxmlformats.org/officeDocument/2006/relationships/hyperlink" Target="https://disk.yandex.ru/i/68gilSXhhhFZzw" TargetMode="External"/><Relationship Id="rId9" Type="http://schemas.openxmlformats.org/officeDocument/2006/relationships/hyperlink" Target="https://disk.yandex.ru/i/gM-zqdMztV5drA" TargetMode="External"/><Relationship Id="rId14" Type="http://schemas.openxmlformats.org/officeDocument/2006/relationships/hyperlink" Target="https://disk.yandex.ru/d/HlFK1o-VDYaBb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D4" sqref="D4"/>
    </sheetView>
  </sheetViews>
  <sheetFormatPr defaultRowHeight="12.75"/>
  <cols>
    <col min="1" max="1" width="14.42578125" style="1" customWidth="1"/>
    <col min="2" max="2" width="18.140625" style="1" customWidth="1"/>
    <col min="3" max="3" width="16.42578125" style="1" customWidth="1"/>
    <col min="4" max="4" width="21.42578125" style="1" customWidth="1"/>
    <col min="5" max="5" width="9.5703125" style="1" customWidth="1"/>
    <col min="6" max="6" width="23.140625" style="1" customWidth="1"/>
    <col min="7" max="7" width="19.42578125" style="1" customWidth="1"/>
    <col min="8" max="8" width="22" style="2" customWidth="1"/>
    <col min="9" max="9" width="8.7109375" style="1" customWidth="1"/>
    <col min="10" max="10" width="16.140625" style="1" customWidth="1"/>
    <col min="11" max="11" width="26" style="1" customWidth="1"/>
    <col min="12" max="12" width="22" style="1" customWidth="1"/>
    <col min="13" max="13" width="16.140625" style="1" customWidth="1"/>
    <col min="14" max="15" width="15.7109375" style="1" customWidth="1"/>
    <col min="16" max="16384" width="9.140625" style="1"/>
  </cols>
  <sheetData>
    <row r="1" spans="1:15" s="2" customFormat="1" ht="25.5">
      <c r="A1" s="6" t="s">
        <v>0</v>
      </c>
      <c r="B1" s="6" t="s">
        <v>1</v>
      </c>
      <c r="C1" s="6" t="s">
        <v>2</v>
      </c>
      <c r="D1" s="6" t="s">
        <v>21</v>
      </c>
      <c r="E1" s="6" t="s">
        <v>6</v>
      </c>
      <c r="F1" s="6" t="s">
        <v>8</v>
      </c>
      <c r="G1" s="6" t="s">
        <v>9</v>
      </c>
      <c r="H1" s="6" t="s">
        <v>11</v>
      </c>
      <c r="I1" s="6" t="s">
        <v>16</v>
      </c>
      <c r="J1" s="6" t="s">
        <v>3</v>
      </c>
      <c r="K1" s="6" t="s">
        <v>23</v>
      </c>
      <c r="L1" s="6" t="s">
        <v>14</v>
      </c>
      <c r="M1" s="6" t="s">
        <v>15</v>
      </c>
      <c r="N1" s="6" t="s">
        <v>19</v>
      </c>
      <c r="O1" s="6" t="s">
        <v>20</v>
      </c>
    </row>
    <row r="2" spans="1:15" s="4" customFormat="1" ht="25.5">
      <c r="A2" s="7" t="s">
        <v>10</v>
      </c>
      <c r="B2" s="7" t="s">
        <v>4</v>
      </c>
      <c r="C2" s="7" t="s">
        <v>5</v>
      </c>
      <c r="D2" s="8" t="s">
        <v>22</v>
      </c>
      <c r="E2" s="9" t="s">
        <v>7</v>
      </c>
      <c r="F2" s="9" t="s">
        <v>7</v>
      </c>
      <c r="G2" s="10" t="s">
        <v>7</v>
      </c>
      <c r="H2" s="11" t="s">
        <v>12</v>
      </c>
      <c r="I2" s="12" t="s">
        <v>17</v>
      </c>
      <c r="J2" s="7">
        <v>1</v>
      </c>
      <c r="K2" s="12">
        <v>304</v>
      </c>
      <c r="L2" s="12">
        <v>0.25</v>
      </c>
      <c r="M2" s="12">
        <f>L2*K2</f>
        <v>76</v>
      </c>
      <c r="N2" s="5">
        <f>2570*M2</f>
        <v>195320</v>
      </c>
      <c r="O2" s="5">
        <f>4450*M2</f>
        <v>338200</v>
      </c>
    </row>
    <row r="3" spans="1:15" s="4" customFormat="1" ht="25.5">
      <c r="A3" s="7" t="s">
        <v>10</v>
      </c>
      <c r="B3" s="7" t="s">
        <v>4</v>
      </c>
      <c r="C3" s="7" t="s">
        <v>5</v>
      </c>
      <c r="D3" s="8" t="s">
        <v>22</v>
      </c>
      <c r="E3" s="9" t="s">
        <v>7</v>
      </c>
      <c r="F3" s="9" t="s">
        <v>7</v>
      </c>
      <c r="G3" s="10" t="s">
        <v>7</v>
      </c>
      <c r="H3" s="11" t="s">
        <v>12</v>
      </c>
      <c r="I3" s="12" t="s">
        <v>17</v>
      </c>
      <c r="J3" s="7">
        <v>1</v>
      </c>
      <c r="K3" s="12">
        <v>304</v>
      </c>
      <c r="L3" s="12">
        <v>0.5</v>
      </c>
      <c r="M3" s="12">
        <f t="shared" ref="M3:M5" si="0">L3*K3</f>
        <v>152</v>
      </c>
      <c r="N3" s="5">
        <f t="shared" ref="N3:N5" si="1">2570*M3</f>
        <v>390640</v>
      </c>
      <c r="O3" s="5">
        <f t="shared" ref="O3:O5" si="2">4450*M3</f>
        <v>676400</v>
      </c>
    </row>
    <row r="4" spans="1:15" s="4" customFormat="1" ht="25.5">
      <c r="A4" s="7" t="s">
        <v>10</v>
      </c>
      <c r="B4" s="7" t="s">
        <v>4</v>
      </c>
      <c r="C4" s="7" t="s">
        <v>5</v>
      </c>
      <c r="D4" s="8" t="s">
        <v>22</v>
      </c>
      <c r="E4" s="9" t="s">
        <v>7</v>
      </c>
      <c r="F4" s="9" t="s">
        <v>7</v>
      </c>
      <c r="G4" s="10" t="s">
        <v>7</v>
      </c>
      <c r="H4" s="11" t="s">
        <v>12</v>
      </c>
      <c r="I4" s="12" t="s">
        <v>17</v>
      </c>
      <c r="J4" s="7">
        <v>1</v>
      </c>
      <c r="K4" s="12">
        <v>304</v>
      </c>
      <c r="L4" s="12">
        <v>0.75</v>
      </c>
      <c r="M4" s="12">
        <f t="shared" si="0"/>
        <v>228</v>
      </c>
      <c r="N4" s="5">
        <f t="shared" si="1"/>
        <v>585960</v>
      </c>
      <c r="O4" s="5">
        <f t="shared" si="2"/>
        <v>1014600</v>
      </c>
    </row>
    <row r="5" spans="1:15" s="4" customFormat="1" ht="25.5">
      <c r="A5" s="7" t="s">
        <v>10</v>
      </c>
      <c r="B5" s="7" t="s">
        <v>4</v>
      </c>
      <c r="C5" s="7" t="s">
        <v>5</v>
      </c>
      <c r="D5" s="8" t="s">
        <v>22</v>
      </c>
      <c r="E5" s="9" t="s">
        <v>7</v>
      </c>
      <c r="F5" s="9" t="s">
        <v>7</v>
      </c>
      <c r="G5" s="10" t="s">
        <v>7</v>
      </c>
      <c r="H5" s="11" t="s">
        <v>12</v>
      </c>
      <c r="I5" s="12" t="s">
        <v>17</v>
      </c>
      <c r="J5" s="7">
        <v>1</v>
      </c>
      <c r="K5" s="12">
        <v>304</v>
      </c>
      <c r="L5" s="12">
        <v>1</v>
      </c>
      <c r="M5" s="12">
        <f t="shared" si="0"/>
        <v>304</v>
      </c>
      <c r="N5" s="5">
        <f t="shared" si="1"/>
        <v>781280</v>
      </c>
      <c r="O5" s="5">
        <f t="shared" si="2"/>
        <v>1352800</v>
      </c>
    </row>
    <row r="6" spans="1:15" s="4" customFormat="1" ht="25.5">
      <c r="A6" s="7" t="s">
        <v>10</v>
      </c>
      <c r="B6" s="7" t="s">
        <v>4</v>
      </c>
      <c r="C6" s="7" t="s">
        <v>5</v>
      </c>
      <c r="D6" s="8" t="s">
        <v>22</v>
      </c>
      <c r="E6" s="9" t="s">
        <v>7</v>
      </c>
      <c r="F6" s="9" t="s">
        <v>7</v>
      </c>
      <c r="G6" s="10" t="s">
        <v>7</v>
      </c>
      <c r="H6" s="13" t="s">
        <v>13</v>
      </c>
      <c r="I6" s="12" t="s">
        <v>18</v>
      </c>
      <c r="J6" s="7">
        <v>1</v>
      </c>
      <c r="K6" s="7">
        <v>436</v>
      </c>
      <c r="L6" s="12">
        <v>0.25</v>
      </c>
      <c r="M6" s="12">
        <f>L6*K6</f>
        <v>109</v>
      </c>
      <c r="N6" s="5">
        <f>2400*M6</f>
        <v>261600</v>
      </c>
      <c r="O6" s="5">
        <f>3350*M6</f>
        <v>365150</v>
      </c>
    </row>
    <row r="7" spans="1:15" s="4" customFormat="1" ht="25.5">
      <c r="A7" s="7" t="s">
        <v>10</v>
      </c>
      <c r="B7" s="7" t="s">
        <v>4</v>
      </c>
      <c r="C7" s="7" t="s">
        <v>5</v>
      </c>
      <c r="D7" s="8" t="s">
        <v>22</v>
      </c>
      <c r="E7" s="9" t="s">
        <v>7</v>
      </c>
      <c r="F7" s="9" t="s">
        <v>7</v>
      </c>
      <c r="G7" s="10" t="s">
        <v>7</v>
      </c>
      <c r="H7" s="13" t="s">
        <v>13</v>
      </c>
      <c r="I7" s="12" t="s">
        <v>18</v>
      </c>
      <c r="J7" s="7">
        <v>1</v>
      </c>
      <c r="K7" s="7">
        <v>436</v>
      </c>
      <c r="L7" s="12">
        <v>0.5</v>
      </c>
      <c r="M7" s="12">
        <f t="shared" ref="M7:M9" si="3">L7*K7</f>
        <v>218</v>
      </c>
      <c r="N7" s="5">
        <f t="shared" ref="N7:N9" si="4">2400*M7</f>
        <v>523200</v>
      </c>
      <c r="O7" s="5">
        <f t="shared" ref="O7:O9" si="5">3350*M7</f>
        <v>730300</v>
      </c>
    </row>
    <row r="8" spans="1:15" s="4" customFormat="1" ht="25.5">
      <c r="A8" s="7" t="s">
        <v>10</v>
      </c>
      <c r="B8" s="7" t="s">
        <v>4</v>
      </c>
      <c r="C8" s="7" t="s">
        <v>5</v>
      </c>
      <c r="D8" s="8" t="s">
        <v>22</v>
      </c>
      <c r="E8" s="9" t="s">
        <v>7</v>
      </c>
      <c r="F8" s="9" t="s">
        <v>7</v>
      </c>
      <c r="G8" s="10" t="s">
        <v>7</v>
      </c>
      <c r="H8" s="13" t="s">
        <v>13</v>
      </c>
      <c r="I8" s="12" t="s">
        <v>18</v>
      </c>
      <c r="J8" s="7">
        <v>1</v>
      </c>
      <c r="K8" s="7">
        <v>436</v>
      </c>
      <c r="L8" s="12">
        <v>0.75</v>
      </c>
      <c r="M8" s="12">
        <f t="shared" si="3"/>
        <v>327</v>
      </c>
      <c r="N8" s="5">
        <f t="shared" si="4"/>
        <v>784800</v>
      </c>
      <c r="O8" s="5">
        <f t="shared" si="5"/>
        <v>1095450</v>
      </c>
    </row>
    <row r="9" spans="1:15" s="4" customFormat="1" ht="25.5">
      <c r="A9" s="7" t="s">
        <v>10</v>
      </c>
      <c r="B9" s="7" t="s">
        <v>4</v>
      </c>
      <c r="C9" s="7" t="s">
        <v>5</v>
      </c>
      <c r="D9" s="8" t="s">
        <v>22</v>
      </c>
      <c r="E9" s="9" t="s">
        <v>7</v>
      </c>
      <c r="F9" s="9" t="s">
        <v>7</v>
      </c>
      <c r="G9" s="10" t="s">
        <v>7</v>
      </c>
      <c r="H9" s="13" t="s">
        <v>13</v>
      </c>
      <c r="I9" s="12" t="s">
        <v>18</v>
      </c>
      <c r="J9" s="7">
        <v>1</v>
      </c>
      <c r="K9" s="7">
        <v>436</v>
      </c>
      <c r="L9" s="12">
        <v>1</v>
      </c>
      <c r="M9" s="12">
        <f t="shared" si="3"/>
        <v>436</v>
      </c>
      <c r="N9" s="5">
        <f t="shared" si="4"/>
        <v>1046400</v>
      </c>
      <c r="O9" s="5">
        <f t="shared" si="5"/>
        <v>1460600</v>
      </c>
    </row>
    <row r="10" spans="1:15" ht="14.25">
      <c r="H10" s="3"/>
    </row>
    <row r="11" spans="1:15" ht="14.25">
      <c r="H11" s="3"/>
    </row>
    <row r="12" spans="1:15" ht="14.25">
      <c r="H12" s="3"/>
    </row>
    <row r="13" spans="1:15" ht="14.25">
      <c r="H13" s="3"/>
    </row>
    <row r="14" spans="1:15" ht="14.25">
      <c r="H14" s="3"/>
    </row>
    <row r="15" spans="1:15" ht="14.25">
      <c r="H15" s="3"/>
    </row>
    <row r="16" spans="1:15" ht="14.25">
      <c r="H16" s="3"/>
    </row>
    <row r="17" spans="8:8" ht="14.25">
      <c r="H17" s="3"/>
    </row>
    <row r="18" spans="8:8" ht="14.25">
      <c r="H18" s="3"/>
    </row>
    <row r="19" spans="8:8" ht="14.25">
      <c r="H19" s="3"/>
    </row>
    <row r="20" spans="8:8" ht="14.25">
      <c r="H20" s="3"/>
    </row>
    <row r="21" spans="8:8" ht="14.25">
      <c r="H21" s="3"/>
    </row>
    <row r="22" spans="8:8" ht="14.25">
      <c r="H22" s="3"/>
    </row>
    <row r="23" spans="8:8" ht="14.25">
      <c r="H23" s="3"/>
    </row>
  </sheetData>
  <autoFilter ref="A1:O2"/>
  <hyperlinks>
    <hyperlink ref="G2" r:id="rId1"/>
    <hyperlink ref="E2" r:id="rId2"/>
    <hyperlink ref="F2:F6" r:id="rId3" display="Ссылка"/>
    <hyperlink ref="E6" r:id="rId4"/>
    <hyperlink ref="G3" r:id="rId5"/>
    <hyperlink ref="G4" r:id="rId6"/>
    <hyperlink ref="G5" r:id="rId7"/>
    <hyperlink ref="E3" r:id="rId8"/>
    <hyperlink ref="E4" r:id="rId9"/>
    <hyperlink ref="E5" r:id="rId10"/>
    <hyperlink ref="F3" r:id="rId11"/>
    <hyperlink ref="F4" r:id="rId12"/>
    <hyperlink ref="F5" r:id="rId13"/>
    <hyperlink ref="F7" r:id="rId14"/>
    <hyperlink ref="F8" r:id="rId15"/>
    <hyperlink ref="F9" r:id="rId16"/>
    <hyperlink ref="E7" r:id="rId17"/>
    <hyperlink ref="E8" r:id="rId18"/>
    <hyperlink ref="E9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Электрички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2026-03-09T20:46:31Z</dcterms:modified>
</cp:coreProperties>
</file>