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анкт-Петербург\На сайт\"/>
    </mc:Choice>
  </mc:AlternateContent>
  <bookViews>
    <workbookView xWindow="0" yWindow="0" windowWidth="21600" windowHeight="9030" tabRatio="756"/>
  </bookViews>
  <sheets>
    <sheet name="Мониторы" sheetId="5" r:id="rId1"/>
  </sheets>
  <definedNames>
    <definedName name="_xlnm._FilterDatabase" localSheetId="0" hidden="1">Мониторы!$A$1:$T$2</definedName>
  </definedNames>
  <calcPr calcId="162913"/>
</workbook>
</file>

<file path=xl/calcChain.xml><?xml version="1.0" encoding="utf-8"?>
<calcChain xmlns="http://schemas.openxmlformats.org/spreadsheetml/2006/main">
  <c r="O3" i="5" l="1"/>
  <c r="Q3" i="5" s="1"/>
  <c r="R3" i="5" s="1"/>
  <c r="O4" i="5"/>
  <c r="Q4" i="5" s="1"/>
  <c r="R4" i="5" s="1"/>
  <c r="O5" i="5"/>
  <c r="O6" i="5"/>
  <c r="Q6" i="5" s="1"/>
  <c r="R6" i="5" s="1"/>
  <c r="O7" i="5"/>
  <c r="Q7" i="5" s="1"/>
  <c r="R7" i="5" s="1"/>
  <c r="O8" i="5"/>
  <c r="O9" i="5"/>
  <c r="Q9" i="5" s="1"/>
  <c r="R9" i="5" s="1"/>
  <c r="O10" i="5"/>
  <c r="Q10" i="5" s="1"/>
  <c r="R10" i="5" s="1"/>
  <c r="O11" i="5"/>
  <c r="Q11" i="5" s="1"/>
  <c r="R11" i="5" s="1"/>
  <c r="O12" i="5"/>
  <c r="Q12" i="5" s="1"/>
  <c r="R12" i="5" s="1"/>
  <c r="O13" i="5"/>
  <c r="Q13" i="5" s="1"/>
  <c r="R13" i="5" s="1"/>
  <c r="O14" i="5"/>
  <c r="Q14" i="5" s="1"/>
  <c r="R14" i="5" s="1"/>
  <c r="O15" i="5"/>
  <c r="O16" i="5"/>
  <c r="O17" i="5"/>
  <c r="Q17" i="5" s="1"/>
  <c r="R17" i="5" s="1"/>
  <c r="O18" i="5"/>
  <c r="Q18" i="5" s="1"/>
  <c r="R18" i="5" s="1"/>
  <c r="O19" i="5"/>
  <c r="Q19" i="5" s="1"/>
  <c r="R19" i="5" s="1"/>
  <c r="O2" i="5"/>
  <c r="Q5" i="5"/>
  <c r="R5" i="5" s="1"/>
  <c r="Q8" i="5"/>
  <c r="R8" i="5" s="1"/>
  <c r="Q15" i="5"/>
  <c r="R15" i="5" s="1"/>
  <c r="Q16" i="5"/>
  <c r="R16" i="5" s="1"/>
  <c r="Q2" i="5" l="1"/>
  <c r="R2" i="5" s="1"/>
</calcChain>
</file>

<file path=xl/sharedStrings.xml><?xml version="1.0" encoding="utf-8"?>
<sst xmlns="http://schemas.openxmlformats.org/spreadsheetml/2006/main" count="254" uniqueCount="115">
  <si>
    <t>Город</t>
  </si>
  <si>
    <t>Карта</t>
  </si>
  <si>
    <t>Локация</t>
  </si>
  <si>
    <t>Ролик, сек.</t>
  </si>
  <si>
    <t>Аренда</t>
  </si>
  <si>
    <t>Фото</t>
  </si>
  <si>
    <t>Санкт-Петербург</t>
  </si>
  <si>
    <t>Координаты</t>
  </si>
  <si>
    <t>Адрес</t>
  </si>
  <si>
    <t>График работы</t>
  </si>
  <si>
    <t>Период, дней</t>
  </si>
  <si>
    <t>Расположение конструкции</t>
  </si>
  <si>
    <t>Способ показа</t>
  </si>
  <si>
    <t>Статичная картинка, видеоролик</t>
  </si>
  <si>
    <t>Сторона</t>
  </si>
  <si>
    <t>А</t>
  </si>
  <si>
    <t>Код</t>
  </si>
  <si>
    <t>Количество конструкций</t>
  </si>
  <si>
    <t>Вид рекламы</t>
  </si>
  <si>
    <t>Реклама на мониторах</t>
  </si>
  <si>
    <t>Выходов в час на 1 мониторе</t>
  </si>
  <si>
    <t>Выходов в сутки на 1 мониторе</t>
  </si>
  <si>
    <t>Выходов за период на 1 мониторе</t>
  </si>
  <si>
    <t>СПбВ-1</t>
  </si>
  <si>
    <t>СПбВ-2</t>
  </si>
  <si>
    <t>СПбВ-3</t>
  </si>
  <si>
    <t>СПбВ-4</t>
  </si>
  <si>
    <t>СПбВ-5</t>
  </si>
  <si>
    <t>СПбВ-6</t>
  </si>
  <si>
    <t>СПбВ-7</t>
  </si>
  <si>
    <t>СПбВ-8</t>
  </si>
  <si>
    <t>СПбВ-9</t>
  </si>
  <si>
    <t>СПбВ-10</t>
  </si>
  <si>
    <t>СПбВ-11</t>
  </si>
  <si>
    <t>СПбВ-12</t>
  </si>
  <si>
    <t>СПбВ-13</t>
  </si>
  <si>
    <t>СПбВ-14</t>
  </si>
  <si>
    <t>СПбВ-15</t>
  </si>
  <si>
    <t>СПбВ-16</t>
  </si>
  <si>
    <t>СПбВ-17</t>
  </si>
  <si>
    <t>СПбВ-18</t>
  </si>
  <si>
    <t>Балтийский государственный технический университет ВОЕНМЕХ им. Д.Ф. Устинова</t>
  </si>
  <si>
    <t>Государственное автономное образовательное учреждение высшего образования Ленинградской области Ленинградский государственный университет имени А. С. Пушкина</t>
  </si>
  <si>
    <t>Межвузовский студенческий городок</t>
  </si>
  <si>
    <t>Национальный государственный университет имени П.Ф. Лесгафта</t>
  </si>
  <si>
    <t>Национальный исследовательский университет ИТМО</t>
  </si>
  <si>
    <t>Петербургский государственный университет путей сообщения Императора Александра I</t>
  </si>
  <si>
    <t>Российский государственный гидрометеорологический университет</t>
  </si>
  <si>
    <t>Российский государственный педагогический университет им. А. И. Герцена</t>
  </si>
  <si>
    <t>Русская христианская гуманитарная академия им. Ф.М. Достоевского</t>
  </si>
  <si>
    <t>Санкт-Петербургский государственный лесотехнический университет имени С.М. Кирова</t>
  </si>
  <si>
    <t>Санкт-Петербургский государственный морской технический университет</t>
  </si>
  <si>
    <t>Санкт-Петербургский государственный педиатрический медицинский университет Министерства здравоохранения Российской Федерации</t>
  </si>
  <si>
    <t>Санкт-Петербургский государственный университет</t>
  </si>
  <si>
    <t>Санкт-Петербургский государственный университет аэрокосмического приборостроения</t>
  </si>
  <si>
    <t>Санкт-Петербургский государственный университет ветеринарной медицины</t>
  </si>
  <si>
    <t>Санкт-Петербургский государственный университет телекоммуникаций им. проф. М.А. Бонч-Бруевича</t>
  </si>
  <si>
    <t>Санкт-Петербургский университет технологий управления и экономики</t>
  </si>
  <si>
    <t>Северо-Западный государственный медицинский университет имени И.И. Мечникова Министерства здравоохранения Российской Федерации</t>
  </si>
  <si>
    <t>Название ВУЗа</t>
  </si>
  <si>
    <t>ВУЗ</t>
  </si>
  <si>
    <t>Пушкин, Петербургское ш., 10</t>
  </si>
  <si>
    <t>Новоизмайловский пр-т, 16-7</t>
  </si>
  <si>
    <t>Реки Мойки наб., 108</t>
  </si>
  <si>
    <t>2-я Комсомольская ул., 5</t>
  </si>
  <si>
    <t>Московский пр-т, 9</t>
  </si>
  <si>
    <t>Малоохтинский пр-т, 98</t>
  </si>
  <si>
    <t>Реки Фонтанки наб., 15</t>
  </si>
  <si>
    <t>Институтский пер., 5-Б-2</t>
  </si>
  <si>
    <t>Лоцманская ул., 3</t>
  </si>
  <si>
    <t>Литовская ул., 2-Е</t>
  </si>
  <si>
    <t>Петергоф. Ульяновская ул., 9-1</t>
  </si>
  <si>
    <t>Московский пр-т, 149-В</t>
  </si>
  <si>
    <t>Черниговская ул., 5</t>
  </si>
  <si>
    <t>Большевиков пр-т, 22-1</t>
  </si>
  <si>
    <t>Лермонтовский пр-т, 44-А</t>
  </si>
  <si>
    <t>Пискаревский пр-т, 47-46</t>
  </si>
  <si>
    <t>Главный корпус, административный зал</t>
  </si>
  <si>
    <t>Около вендингового аппарата, переход из учебного корпуса в общежитие</t>
  </si>
  <si>
    <t>Общежитие, Столовая; Стена напротив зоны раздачи</t>
  </si>
  <si>
    <t>Напротив входа</t>
  </si>
  <si>
    <t xml:space="preserve">Столовая, зал около кассы на колонне </t>
  </si>
  <si>
    <t>Столовая, холл, около расписания</t>
  </si>
  <si>
    <t>Столовая, справа по ходу движения к зоне раздачи</t>
  </si>
  <si>
    <t>Холл, около вендинга</t>
  </si>
  <si>
    <t>Лифтовый холл</t>
  </si>
  <si>
    <t>Столовая, зона раздачи</t>
  </si>
  <si>
    <t>Столовая</t>
  </si>
  <si>
    <t>Студенческая кафе, слева от кассы на стене</t>
  </si>
  <si>
    <t>Около зоны раздачи</t>
  </si>
  <si>
    <t>Холл, рядом с турникетом</t>
  </si>
  <si>
    <t>Главный вход, за турникетами</t>
  </si>
  <si>
    <t>Столовая, за кассой</t>
  </si>
  <si>
    <t>Столовая, на стене справа от зоны раздачи</t>
  </si>
  <si>
    <t>Столовая, на колонне</t>
  </si>
  <si>
    <t>1-я Красноармейская улица, 1/21</t>
  </si>
  <si>
    <t>59.916360, 30.315691</t>
  </si>
  <si>
    <t>59.739831, 30.388138</t>
  </si>
  <si>
    <t>59.867841, 30.308017</t>
  </si>
  <si>
    <t>59.928099, 30.288604</t>
  </si>
  <si>
    <t>59.843552, 30.143347</t>
  </si>
  <si>
    <t>59.924032, 30.317189</t>
  </si>
  <si>
    <t>59.921507, 30.408278</t>
  </si>
  <si>
    <t>набережная реки Мойки, 48-50-52</t>
  </si>
  <si>
    <t>59.934471, 30.319823</t>
  </si>
  <si>
    <t>59.994945, 30.344677</t>
  </si>
  <si>
    <t>59.918102, 30.276612</t>
  </si>
  <si>
    <t>59.977670, 30.342072</t>
  </si>
  <si>
    <t>59.880396, 29.824741</t>
  </si>
  <si>
    <t>59.874336, 30.317656</t>
  </si>
  <si>
    <t>59.893981, 30.323468</t>
  </si>
  <si>
    <t>59.902366, 30.488497</t>
  </si>
  <si>
    <t>59.913889, 30.297713</t>
  </si>
  <si>
    <t>59.983423, 30.431329</t>
  </si>
  <si>
    <t>ПН-ПТ: 08:00 - 18:00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</si>
</sst>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Cy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2" fillId="0" borderId="0"/>
    <xf numFmtId="0" fontId="4" fillId="0" borderId="0"/>
    <xf numFmtId="0" fontId="4" fillId="0" borderId="0"/>
    <xf numFmtId="0" fontId="3" fillId="0" borderId="0"/>
    <xf numFmtId="0" fontId="10" fillId="0" borderId="0"/>
  </cellStyleXfs>
  <cellXfs count="17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</cellXfs>
  <cellStyles count="7">
    <cellStyle name="Гиперссылка" xfId="1" builtinId="8"/>
    <cellStyle name="Обычный" xfId="0" builtinId="0"/>
    <cellStyle name="Обычный 2" xfId="2"/>
    <cellStyle name="Обычный 2 2 2" xfId="3"/>
    <cellStyle name="Обычный 3" xfId="6"/>
    <cellStyle name="Обычный 3 2 2" xfId="4"/>
    <cellStyle name="Обычный 5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B574E2C5-AC18-4E9E-6FD1-12F94C2EBA7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LtVQK7W" TargetMode="External"/><Relationship Id="rId13" Type="http://schemas.openxmlformats.org/officeDocument/2006/relationships/hyperlink" Target="https://yandex.ru/maps/-/CLtVQXY4" TargetMode="External"/><Relationship Id="rId18" Type="http://schemas.openxmlformats.org/officeDocument/2006/relationships/hyperlink" Target="https://yandex.ru/maps/-/CLtVUYZ8" TargetMode="External"/><Relationship Id="rId26" Type="http://schemas.openxmlformats.org/officeDocument/2006/relationships/hyperlink" Target="https://disk.yandex.ru/i/6j8TCnmvRyUZJA" TargetMode="External"/><Relationship Id="rId3" Type="http://schemas.openxmlformats.org/officeDocument/2006/relationships/hyperlink" Target="https://yandex.ru/maps/-/CLtVQEmy" TargetMode="External"/><Relationship Id="rId21" Type="http://schemas.openxmlformats.org/officeDocument/2006/relationships/hyperlink" Target="https://disk.yandex.ru/i/oFVdniSSiSsOkw" TargetMode="External"/><Relationship Id="rId34" Type="http://schemas.openxmlformats.org/officeDocument/2006/relationships/hyperlink" Target="https://disk.yandex.ru/i/r_Ebx5A5aoFdcQ" TargetMode="External"/><Relationship Id="rId7" Type="http://schemas.openxmlformats.org/officeDocument/2006/relationships/hyperlink" Target="https://yandex.ru/maps/-/CLtVQ6nG" TargetMode="External"/><Relationship Id="rId12" Type="http://schemas.openxmlformats.org/officeDocument/2006/relationships/hyperlink" Target="https://yandex.ru/maps/-/CLtVQTYQ" TargetMode="External"/><Relationship Id="rId17" Type="http://schemas.openxmlformats.org/officeDocument/2006/relationships/hyperlink" Target="https://yandex.ru/maps/-/CLtVUUYO" TargetMode="External"/><Relationship Id="rId25" Type="http://schemas.openxmlformats.org/officeDocument/2006/relationships/hyperlink" Target="https://disk.yandex.ru/i/W0gIMKsm7EBwjw" TargetMode="External"/><Relationship Id="rId33" Type="http://schemas.openxmlformats.org/officeDocument/2006/relationships/hyperlink" Target="https://disk.yandex.ru/i/HJ8KG09jWKhy6g" TargetMode="External"/><Relationship Id="rId2" Type="http://schemas.openxmlformats.org/officeDocument/2006/relationships/hyperlink" Target="https://yandex.ru/maps/-/CLtVQAIT" TargetMode="External"/><Relationship Id="rId16" Type="http://schemas.openxmlformats.org/officeDocument/2006/relationships/hyperlink" Target="https://yandex.ru/maps/-/CLtVUA05" TargetMode="External"/><Relationship Id="rId20" Type="http://schemas.openxmlformats.org/officeDocument/2006/relationships/hyperlink" Target="https://disk.yandex.ru/i/QzMmU6PObnEE-w" TargetMode="External"/><Relationship Id="rId29" Type="http://schemas.openxmlformats.org/officeDocument/2006/relationships/hyperlink" Target="https://disk.yandex.ru/i/GwCVVGVkLd74WA" TargetMode="External"/><Relationship Id="rId1" Type="http://schemas.openxmlformats.org/officeDocument/2006/relationships/hyperlink" Target="https://yandex.ru/maps/-/CLtVM29f" TargetMode="External"/><Relationship Id="rId6" Type="http://schemas.openxmlformats.org/officeDocument/2006/relationships/hyperlink" Target="https://yandex.ru/maps/-/CLtVQVk~" TargetMode="External"/><Relationship Id="rId11" Type="http://schemas.openxmlformats.org/officeDocument/2006/relationships/hyperlink" Target="https://yandex.ru/maps/-/CLtVQL1j" TargetMode="External"/><Relationship Id="rId24" Type="http://schemas.openxmlformats.org/officeDocument/2006/relationships/hyperlink" Target="https://disk.yandex.ru/i/BsTohGjox273mA" TargetMode="External"/><Relationship Id="rId32" Type="http://schemas.openxmlformats.org/officeDocument/2006/relationships/hyperlink" Target="https://disk.yandex.ru/i/Gxp_HRZMuuQYnA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LtVQRzC" TargetMode="External"/><Relationship Id="rId15" Type="http://schemas.openxmlformats.org/officeDocument/2006/relationships/hyperlink" Target="https://yandex.ru/maps/-/CLtVQ-Nk" TargetMode="External"/><Relationship Id="rId23" Type="http://schemas.openxmlformats.org/officeDocument/2006/relationships/hyperlink" Target="https://disk.yandex.ru/i/WWMgduvBGkFf2g" TargetMode="External"/><Relationship Id="rId28" Type="http://schemas.openxmlformats.org/officeDocument/2006/relationships/hyperlink" Target="https://disk.yandex.ru/i/5rdzE6IHLOwOew" TargetMode="External"/><Relationship Id="rId36" Type="http://schemas.openxmlformats.org/officeDocument/2006/relationships/hyperlink" Target="https://disk.yandex.ru/i/zqkVNd1qOqsYyQ" TargetMode="External"/><Relationship Id="rId10" Type="http://schemas.openxmlformats.org/officeDocument/2006/relationships/hyperlink" Target="https://yandex.ru/maps/-/CLtVQDJ-" TargetMode="External"/><Relationship Id="rId19" Type="http://schemas.openxmlformats.org/officeDocument/2006/relationships/hyperlink" Target="https://disk.yandex.ru/i/U8V0rZ8-lUN7Lg" TargetMode="External"/><Relationship Id="rId31" Type="http://schemas.openxmlformats.org/officeDocument/2006/relationships/hyperlink" Target="https://disk.yandex.ru/i/OaY73o3UQ6_tpA" TargetMode="External"/><Relationship Id="rId4" Type="http://schemas.openxmlformats.org/officeDocument/2006/relationships/hyperlink" Target="https://yandex.ru/maps/-/CLtVQNIm" TargetMode="External"/><Relationship Id="rId9" Type="http://schemas.openxmlformats.org/officeDocument/2006/relationships/hyperlink" Target="https://yandex.ru/maps/-/CLtVQSIr" TargetMode="External"/><Relationship Id="rId14" Type="http://schemas.openxmlformats.org/officeDocument/2006/relationships/hyperlink" Target="https://yandex.ru/maps/-/CLtVQ2YI" TargetMode="External"/><Relationship Id="rId22" Type="http://schemas.openxmlformats.org/officeDocument/2006/relationships/hyperlink" Target="https://disk.yandex.ru/i/X4SaQYzlc9VQXA" TargetMode="External"/><Relationship Id="rId27" Type="http://schemas.openxmlformats.org/officeDocument/2006/relationships/hyperlink" Target="https://disk.yandex.ru/i/7rvGNzoACv6lZA" TargetMode="External"/><Relationship Id="rId30" Type="http://schemas.openxmlformats.org/officeDocument/2006/relationships/hyperlink" Target="https://disk.yandex.ru/i/sdJHyWoYlVhfLQ" TargetMode="External"/><Relationship Id="rId35" Type="http://schemas.openxmlformats.org/officeDocument/2006/relationships/hyperlink" Target="https://disk.yandex.ru/i/f2ZrmErSNTNsL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workbookViewId="0">
      <selection activeCell="D2" sqref="D2"/>
    </sheetView>
  </sheetViews>
  <sheetFormatPr defaultRowHeight="15" x14ac:dyDescent="0.25"/>
  <cols>
    <col min="1" max="1" width="14.42578125" style="1" customWidth="1"/>
    <col min="2" max="2" width="16.42578125" style="1" customWidth="1"/>
    <col min="3" max="3" width="12.28515625" style="1" customWidth="1"/>
    <col min="4" max="4" width="33.140625" style="1" customWidth="1"/>
    <col min="5" max="5" width="23" style="1" customWidth="1"/>
    <col min="6" max="6" width="10" style="1" customWidth="1"/>
    <col min="7" max="7" width="19.42578125" style="1" customWidth="1"/>
    <col min="8" max="8" width="9.5703125" style="1" customWidth="1"/>
    <col min="9" max="9" width="12.140625" style="1" customWidth="1"/>
    <col min="10" max="10" width="17.7109375" style="1" customWidth="1"/>
    <col min="11" max="11" width="15.5703125" style="1" customWidth="1"/>
    <col min="12" max="12" width="14.28515625" style="1" customWidth="1"/>
    <col min="13" max="13" width="20.7109375" style="1" customWidth="1"/>
    <col min="14" max="14" width="17.85546875" style="1" customWidth="1"/>
    <col min="15" max="15" width="22.5703125" style="1" customWidth="1"/>
    <col min="16" max="16" width="16.85546875" style="1" customWidth="1"/>
    <col min="17" max="17" width="24" style="1" customWidth="1"/>
    <col min="18" max="18" width="11.7109375" style="2" customWidth="1"/>
    <col min="19" max="19" width="8.7109375" style="5" customWidth="1"/>
    <col min="20" max="20" width="20" style="5" customWidth="1"/>
    <col min="21" max="21" width="9.140625" style="6"/>
    <col min="22" max="16384" width="9.140625" style="16"/>
  </cols>
  <sheetData>
    <row r="1" spans="1:20" s="7" customFormat="1" ht="25.5" x14ac:dyDescent="0.25">
      <c r="A1" s="3" t="s">
        <v>0</v>
      </c>
      <c r="B1" s="4" t="s">
        <v>18</v>
      </c>
      <c r="C1" s="4" t="s">
        <v>2</v>
      </c>
      <c r="D1" s="4" t="s">
        <v>59</v>
      </c>
      <c r="E1" s="4" t="s">
        <v>8</v>
      </c>
      <c r="F1" s="4" t="s">
        <v>1</v>
      </c>
      <c r="G1" s="4" t="s">
        <v>11</v>
      </c>
      <c r="H1" s="4" t="s">
        <v>5</v>
      </c>
      <c r="I1" s="4" t="s">
        <v>14</v>
      </c>
      <c r="J1" s="4" t="s">
        <v>12</v>
      </c>
      <c r="K1" s="3" t="s">
        <v>17</v>
      </c>
      <c r="L1" s="4" t="s">
        <v>3</v>
      </c>
      <c r="M1" s="4" t="s">
        <v>20</v>
      </c>
      <c r="N1" s="4" t="s">
        <v>9</v>
      </c>
      <c r="O1" s="4" t="s">
        <v>21</v>
      </c>
      <c r="P1" s="4" t="s">
        <v>10</v>
      </c>
      <c r="Q1" s="4" t="s">
        <v>22</v>
      </c>
      <c r="R1" s="4" t="s">
        <v>4</v>
      </c>
      <c r="S1" s="4" t="s">
        <v>16</v>
      </c>
      <c r="T1" s="4" t="s">
        <v>7</v>
      </c>
    </row>
    <row r="2" spans="1:20" s="1" customFormat="1" ht="38.25" x14ac:dyDescent="0.25">
      <c r="A2" s="8" t="s">
        <v>6</v>
      </c>
      <c r="B2" s="9" t="s">
        <v>19</v>
      </c>
      <c r="C2" s="8" t="s">
        <v>60</v>
      </c>
      <c r="D2" s="10" t="s">
        <v>41</v>
      </c>
      <c r="E2" s="11" t="s">
        <v>95</v>
      </c>
      <c r="F2" s="12" t="s">
        <v>1</v>
      </c>
      <c r="G2" s="9" t="s">
        <v>77</v>
      </c>
      <c r="H2" s="12" t="s">
        <v>5</v>
      </c>
      <c r="I2" s="13" t="s">
        <v>15</v>
      </c>
      <c r="J2" s="9" t="s">
        <v>13</v>
      </c>
      <c r="K2" s="8">
        <v>1</v>
      </c>
      <c r="L2" s="8">
        <v>20</v>
      </c>
      <c r="M2" s="8">
        <v>30</v>
      </c>
      <c r="N2" s="8" t="s">
        <v>114</v>
      </c>
      <c r="O2" s="8">
        <f>10*M2</f>
        <v>300</v>
      </c>
      <c r="P2" s="8">
        <v>30</v>
      </c>
      <c r="Q2" s="8">
        <f>O2*P2</f>
        <v>9000</v>
      </c>
      <c r="R2" s="14">
        <f>0.45*Q2*L2*K2</f>
        <v>81000</v>
      </c>
      <c r="S2" s="15" t="s">
        <v>23</v>
      </c>
      <c r="T2" s="11" t="s">
        <v>96</v>
      </c>
    </row>
    <row r="3" spans="1:20" ht="63.75" x14ac:dyDescent="0.25">
      <c r="A3" s="8" t="s">
        <v>6</v>
      </c>
      <c r="B3" s="9" t="s">
        <v>19</v>
      </c>
      <c r="C3" s="8" t="s">
        <v>60</v>
      </c>
      <c r="D3" s="8" t="s">
        <v>42</v>
      </c>
      <c r="E3" s="8" t="s">
        <v>61</v>
      </c>
      <c r="F3" s="12" t="s">
        <v>1</v>
      </c>
      <c r="G3" s="8" t="s">
        <v>78</v>
      </c>
      <c r="H3" s="12" t="s">
        <v>5</v>
      </c>
      <c r="I3" s="13" t="s">
        <v>15</v>
      </c>
      <c r="J3" s="9" t="s">
        <v>13</v>
      </c>
      <c r="K3" s="8">
        <v>1</v>
      </c>
      <c r="L3" s="8">
        <v>20</v>
      </c>
      <c r="M3" s="8">
        <v>30</v>
      </c>
      <c r="N3" s="8" t="s">
        <v>114</v>
      </c>
      <c r="O3" s="8">
        <f t="shared" ref="O3:O19" si="0">10*M3</f>
        <v>300</v>
      </c>
      <c r="P3" s="8">
        <v>30</v>
      </c>
      <c r="Q3" s="8">
        <f t="shared" ref="Q3:Q19" si="1">O3*P3</f>
        <v>9000</v>
      </c>
      <c r="R3" s="14">
        <f t="shared" ref="R3:R19" si="2">0.45*Q3*L3*K3</f>
        <v>81000</v>
      </c>
      <c r="S3" s="15" t="s">
        <v>24</v>
      </c>
      <c r="T3" s="8" t="s">
        <v>97</v>
      </c>
    </row>
    <row r="4" spans="1:20" ht="38.25" x14ac:dyDescent="0.25">
      <c r="A4" s="8" t="s">
        <v>6</v>
      </c>
      <c r="B4" s="9" t="s">
        <v>19</v>
      </c>
      <c r="C4" s="8" t="s">
        <v>60</v>
      </c>
      <c r="D4" s="8" t="s">
        <v>43</v>
      </c>
      <c r="E4" s="8" t="s">
        <v>62</v>
      </c>
      <c r="F4" s="12" t="s">
        <v>1</v>
      </c>
      <c r="G4" s="8" t="s">
        <v>79</v>
      </c>
      <c r="H4" s="12" t="s">
        <v>5</v>
      </c>
      <c r="I4" s="13" t="s">
        <v>15</v>
      </c>
      <c r="J4" s="9" t="s">
        <v>13</v>
      </c>
      <c r="K4" s="8">
        <v>1</v>
      </c>
      <c r="L4" s="8">
        <v>20</v>
      </c>
      <c r="M4" s="8">
        <v>30</v>
      </c>
      <c r="N4" s="8" t="s">
        <v>114</v>
      </c>
      <c r="O4" s="8">
        <f t="shared" si="0"/>
        <v>300</v>
      </c>
      <c r="P4" s="8">
        <v>30</v>
      </c>
      <c r="Q4" s="8">
        <f t="shared" si="1"/>
        <v>9000</v>
      </c>
      <c r="R4" s="14">
        <f t="shared" si="2"/>
        <v>81000</v>
      </c>
      <c r="S4" s="15" t="s">
        <v>25</v>
      </c>
      <c r="T4" s="8" t="s">
        <v>98</v>
      </c>
    </row>
    <row r="5" spans="1:20" ht="25.5" x14ac:dyDescent="0.25">
      <c r="A5" s="8" t="s">
        <v>6</v>
      </c>
      <c r="B5" s="9" t="s">
        <v>19</v>
      </c>
      <c r="C5" s="8" t="s">
        <v>60</v>
      </c>
      <c r="D5" s="8" t="s">
        <v>44</v>
      </c>
      <c r="E5" s="8" t="s">
        <v>63</v>
      </c>
      <c r="F5" s="12" t="s">
        <v>1</v>
      </c>
      <c r="G5" s="8" t="s">
        <v>80</v>
      </c>
      <c r="H5" s="12" t="s">
        <v>5</v>
      </c>
      <c r="I5" s="13" t="s">
        <v>15</v>
      </c>
      <c r="J5" s="9" t="s">
        <v>13</v>
      </c>
      <c r="K5" s="8">
        <v>1</v>
      </c>
      <c r="L5" s="8">
        <v>20</v>
      </c>
      <c r="M5" s="8">
        <v>30</v>
      </c>
      <c r="N5" s="8" t="s">
        <v>114</v>
      </c>
      <c r="O5" s="8">
        <f t="shared" si="0"/>
        <v>300</v>
      </c>
      <c r="P5" s="8">
        <v>30</v>
      </c>
      <c r="Q5" s="8">
        <f t="shared" si="1"/>
        <v>9000</v>
      </c>
      <c r="R5" s="14">
        <f t="shared" si="2"/>
        <v>81000</v>
      </c>
      <c r="S5" s="15" t="s">
        <v>26</v>
      </c>
      <c r="T5" s="8" t="s">
        <v>99</v>
      </c>
    </row>
    <row r="6" spans="1:20" ht="25.5" x14ac:dyDescent="0.25">
      <c r="A6" s="8" t="s">
        <v>6</v>
      </c>
      <c r="B6" s="9" t="s">
        <v>19</v>
      </c>
      <c r="C6" s="8" t="s">
        <v>60</v>
      </c>
      <c r="D6" s="8" t="s">
        <v>45</v>
      </c>
      <c r="E6" s="8" t="s">
        <v>64</v>
      </c>
      <c r="F6" s="12" t="s">
        <v>1</v>
      </c>
      <c r="G6" s="8" t="s">
        <v>81</v>
      </c>
      <c r="H6" s="12" t="s">
        <v>5</v>
      </c>
      <c r="I6" s="13" t="s">
        <v>15</v>
      </c>
      <c r="J6" s="9" t="s">
        <v>13</v>
      </c>
      <c r="K6" s="8">
        <v>1</v>
      </c>
      <c r="L6" s="8">
        <v>20</v>
      </c>
      <c r="M6" s="8">
        <v>30</v>
      </c>
      <c r="N6" s="8" t="s">
        <v>114</v>
      </c>
      <c r="O6" s="8">
        <f t="shared" si="0"/>
        <v>300</v>
      </c>
      <c r="P6" s="8">
        <v>30</v>
      </c>
      <c r="Q6" s="8">
        <f t="shared" si="1"/>
        <v>9000</v>
      </c>
      <c r="R6" s="14">
        <f t="shared" si="2"/>
        <v>81000</v>
      </c>
      <c r="S6" s="15" t="s">
        <v>27</v>
      </c>
      <c r="T6" s="8" t="s">
        <v>100</v>
      </c>
    </row>
    <row r="7" spans="1:20" ht="38.25" x14ac:dyDescent="0.25">
      <c r="A7" s="8" t="s">
        <v>6</v>
      </c>
      <c r="B7" s="9" t="s">
        <v>19</v>
      </c>
      <c r="C7" s="8" t="s">
        <v>60</v>
      </c>
      <c r="D7" s="8" t="s">
        <v>46</v>
      </c>
      <c r="E7" s="8" t="s">
        <v>65</v>
      </c>
      <c r="F7" s="12" t="s">
        <v>1</v>
      </c>
      <c r="G7" s="8" t="s">
        <v>82</v>
      </c>
      <c r="H7" s="12" t="s">
        <v>5</v>
      </c>
      <c r="I7" s="13" t="s">
        <v>15</v>
      </c>
      <c r="J7" s="9" t="s">
        <v>13</v>
      </c>
      <c r="K7" s="8">
        <v>1</v>
      </c>
      <c r="L7" s="8">
        <v>20</v>
      </c>
      <c r="M7" s="8">
        <v>30</v>
      </c>
      <c r="N7" s="8" t="s">
        <v>114</v>
      </c>
      <c r="O7" s="8">
        <f t="shared" si="0"/>
        <v>300</v>
      </c>
      <c r="P7" s="8">
        <v>30</v>
      </c>
      <c r="Q7" s="8">
        <f t="shared" si="1"/>
        <v>9000</v>
      </c>
      <c r="R7" s="14">
        <f t="shared" si="2"/>
        <v>81000</v>
      </c>
      <c r="S7" s="15" t="s">
        <v>28</v>
      </c>
      <c r="T7" s="8" t="s">
        <v>101</v>
      </c>
    </row>
    <row r="8" spans="1:20" ht="38.25" x14ac:dyDescent="0.25">
      <c r="A8" s="8" t="s">
        <v>6</v>
      </c>
      <c r="B8" s="9" t="s">
        <v>19</v>
      </c>
      <c r="C8" s="8" t="s">
        <v>60</v>
      </c>
      <c r="D8" s="8" t="s">
        <v>47</v>
      </c>
      <c r="E8" s="8" t="s">
        <v>66</v>
      </c>
      <c r="F8" s="12" t="s">
        <v>1</v>
      </c>
      <c r="G8" s="8" t="s">
        <v>83</v>
      </c>
      <c r="H8" s="12" t="s">
        <v>5</v>
      </c>
      <c r="I8" s="13" t="s">
        <v>15</v>
      </c>
      <c r="J8" s="9" t="s">
        <v>13</v>
      </c>
      <c r="K8" s="8">
        <v>1</v>
      </c>
      <c r="L8" s="8">
        <v>20</v>
      </c>
      <c r="M8" s="8">
        <v>30</v>
      </c>
      <c r="N8" s="8" t="s">
        <v>114</v>
      </c>
      <c r="O8" s="8">
        <f t="shared" si="0"/>
        <v>300</v>
      </c>
      <c r="P8" s="8">
        <v>30</v>
      </c>
      <c r="Q8" s="8">
        <f t="shared" si="1"/>
        <v>9000</v>
      </c>
      <c r="R8" s="14">
        <f t="shared" si="2"/>
        <v>81000</v>
      </c>
      <c r="S8" s="15" t="s">
        <v>29</v>
      </c>
      <c r="T8" s="8" t="s">
        <v>102</v>
      </c>
    </row>
    <row r="9" spans="1:20" ht="38.25" x14ac:dyDescent="0.25">
      <c r="A9" s="8" t="s">
        <v>6</v>
      </c>
      <c r="B9" s="9" t="s">
        <v>19</v>
      </c>
      <c r="C9" s="8" t="s">
        <v>60</v>
      </c>
      <c r="D9" s="8" t="s">
        <v>48</v>
      </c>
      <c r="E9" s="8" t="s">
        <v>103</v>
      </c>
      <c r="F9" s="12" t="s">
        <v>1</v>
      </c>
      <c r="G9" s="8" t="s">
        <v>84</v>
      </c>
      <c r="H9" s="12" t="s">
        <v>5</v>
      </c>
      <c r="I9" s="13" t="s">
        <v>15</v>
      </c>
      <c r="J9" s="9" t="s">
        <v>13</v>
      </c>
      <c r="K9" s="8">
        <v>1</v>
      </c>
      <c r="L9" s="8">
        <v>20</v>
      </c>
      <c r="M9" s="8">
        <v>30</v>
      </c>
      <c r="N9" s="8" t="s">
        <v>114</v>
      </c>
      <c r="O9" s="8">
        <f t="shared" si="0"/>
        <v>300</v>
      </c>
      <c r="P9" s="8">
        <v>30</v>
      </c>
      <c r="Q9" s="8">
        <f t="shared" si="1"/>
        <v>9000</v>
      </c>
      <c r="R9" s="14">
        <f t="shared" si="2"/>
        <v>81000</v>
      </c>
      <c r="S9" s="15" t="s">
        <v>30</v>
      </c>
      <c r="T9" s="8" t="s">
        <v>104</v>
      </c>
    </row>
    <row r="10" spans="1:20" ht="25.5" x14ac:dyDescent="0.25">
      <c r="A10" s="8" t="s">
        <v>6</v>
      </c>
      <c r="B10" s="9" t="s">
        <v>19</v>
      </c>
      <c r="C10" s="8" t="s">
        <v>60</v>
      </c>
      <c r="D10" s="8" t="s">
        <v>49</v>
      </c>
      <c r="E10" s="8" t="s">
        <v>67</v>
      </c>
      <c r="F10" s="12" t="s">
        <v>1</v>
      </c>
      <c r="G10" s="8" t="s">
        <v>85</v>
      </c>
      <c r="H10" s="12" t="s">
        <v>5</v>
      </c>
      <c r="I10" s="13" t="s">
        <v>15</v>
      </c>
      <c r="J10" s="9" t="s">
        <v>13</v>
      </c>
      <c r="K10" s="8">
        <v>1</v>
      </c>
      <c r="L10" s="8">
        <v>20</v>
      </c>
      <c r="M10" s="8">
        <v>30</v>
      </c>
      <c r="N10" s="8" t="s">
        <v>114</v>
      </c>
      <c r="O10" s="8">
        <f t="shared" si="0"/>
        <v>300</v>
      </c>
      <c r="P10" s="8">
        <v>30</v>
      </c>
      <c r="Q10" s="8">
        <f t="shared" si="1"/>
        <v>9000</v>
      </c>
      <c r="R10" s="14">
        <f t="shared" si="2"/>
        <v>81000</v>
      </c>
      <c r="S10" s="15" t="s">
        <v>31</v>
      </c>
      <c r="T10" s="8" t="s">
        <v>67</v>
      </c>
    </row>
    <row r="11" spans="1:20" ht="38.25" x14ac:dyDescent="0.25">
      <c r="A11" s="8" t="s">
        <v>6</v>
      </c>
      <c r="B11" s="9" t="s">
        <v>19</v>
      </c>
      <c r="C11" s="8" t="s">
        <v>60</v>
      </c>
      <c r="D11" s="8" t="s">
        <v>50</v>
      </c>
      <c r="E11" s="8" t="s">
        <v>68</v>
      </c>
      <c r="F11" s="12" t="s">
        <v>1</v>
      </c>
      <c r="G11" s="8" t="s">
        <v>86</v>
      </c>
      <c r="H11" s="12" t="s">
        <v>5</v>
      </c>
      <c r="I11" s="13" t="s">
        <v>15</v>
      </c>
      <c r="J11" s="9" t="s">
        <v>13</v>
      </c>
      <c r="K11" s="8">
        <v>1</v>
      </c>
      <c r="L11" s="8">
        <v>20</v>
      </c>
      <c r="M11" s="8">
        <v>30</v>
      </c>
      <c r="N11" s="8" t="s">
        <v>114</v>
      </c>
      <c r="O11" s="8">
        <f t="shared" si="0"/>
        <v>300</v>
      </c>
      <c r="P11" s="8">
        <v>30</v>
      </c>
      <c r="Q11" s="8">
        <f t="shared" si="1"/>
        <v>9000</v>
      </c>
      <c r="R11" s="14">
        <f t="shared" si="2"/>
        <v>81000</v>
      </c>
      <c r="S11" s="15" t="s">
        <v>32</v>
      </c>
      <c r="T11" s="8" t="s">
        <v>105</v>
      </c>
    </row>
    <row r="12" spans="1:20" ht="25.5" x14ac:dyDescent="0.25">
      <c r="A12" s="8" t="s">
        <v>6</v>
      </c>
      <c r="B12" s="9" t="s">
        <v>19</v>
      </c>
      <c r="C12" s="8" t="s">
        <v>60</v>
      </c>
      <c r="D12" s="8" t="s">
        <v>51</v>
      </c>
      <c r="E12" s="8" t="s">
        <v>69</v>
      </c>
      <c r="F12" s="12" t="s">
        <v>1</v>
      </c>
      <c r="G12" s="8" t="s">
        <v>87</v>
      </c>
      <c r="H12" s="12" t="s">
        <v>5</v>
      </c>
      <c r="I12" s="13" t="s">
        <v>15</v>
      </c>
      <c r="J12" s="9" t="s">
        <v>13</v>
      </c>
      <c r="K12" s="8">
        <v>1</v>
      </c>
      <c r="L12" s="8">
        <v>20</v>
      </c>
      <c r="M12" s="8">
        <v>30</v>
      </c>
      <c r="N12" s="8" t="s">
        <v>114</v>
      </c>
      <c r="O12" s="8">
        <f t="shared" si="0"/>
        <v>300</v>
      </c>
      <c r="P12" s="8">
        <v>30</v>
      </c>
      <c r="Q12" s="8">
        <f t="shared" si="1"/>
        <v>9000</v>
      </c>
      <c r="R12" s="14">
        <f t="shared" si="2"/>
        <v>81000</v>
      </c>
      <c r="S12" s="15" t="s">
        <v>33</v>
      </c>
      <c r="T12" s="8" t="s">
        <v>106</v>
      </c>
    </row>
    <row r="13" spans="1:20" ht="63.75" x14ac:dyDescent="0.25">
      <c r="A13" s="8" t="s">
        <v>6</v>
      </c>
      <c r="B13" s="9" t="s">
        <v>19</v>
      </c>
      <c r="C13" s="8" t="s">
        <v>60</v>
      </c>
      <c r="D13" s="8" t="s">
        <v>52</v>
      </c>
      <c r="E13" s="8" t="s">
        <v>70</v>
      </c>
      <c r="F13" s="12" t="s">
        <v>1</v>
      </c>
      <c r="G13" s="8" t="s">
        <v>88</v>
      </c>
      <c r="H13" s="12" t="s">
        <v>5</v>
      </c>
      <c r="I13" s="13" t="s">
        <v>15</v>
      </c>
      <c r="J13" s="9" t="s">
        <v>13</v>
      </c>
      <c r="K13" s="8">
        <v>1</v>
      </c>
      <c r="L13" s="8">
        <v>20</v>
      </c>
      <c r="M13" s="8">
        <v>30</v>
      </c>
      <c r="N13" s="8" t="s">
        <v>114</v>
      </c>
      <c r="O13" s="8">
        <f t="shared" si="0"/>
        <v>300</v>
      </c>
      <c r="P13" s="8">
        <v>30</v>
      </c>
      <c r="Q13" s="8">
        <f t="shared" si="1"/>
        <v>9000</v>
      </c>
      <c r="R13" s="14">
        <f t="shared" si="2"/>
        <v>81000</v>
      </c>
      <c r="S13" s="15" t="s">
        <v>34</v>
      </c>
      <c r="T13" s="8" t="s">
        <v>107</v>
      </c>
    </row>
    <row r="14" spans="1:20" ht="25.5" x14ac:dyDescent="0.25">
      <c r="A14" s="8" t="s">
        <v>6</v>
      </c>
      <c r="B14" s="9" t="s">
        <v>19</v>
      </c>
      <c r="C14" s="8" t="s">
        <v>60</v>
      </c>
      <c r="D14" s="8" t="s">
        <v>53</v>
      </c>
      <c r="E14" s="8" t="s">
        <v>71</v>
      </c>
      <c r="F14" s="12" t="s">
        <v>1</v>
      </c>
      <c r="G14" s="8" t="s">
        <v>89</v>
      </c>
      <c r="H14" s="12" t="s">
        <v>5</v>
      </c>
      <c r="I14" s="13" t="s">
        <v>15</v>
      </c>
      <c r="J14" s="9" t="s">
        <v>13</v>
      </c>
      <c r="K14" s="8">
        <v>1</v>
      </c>
      <c r="L14" s="8">
        <v>20</v>
      </c>
      <c r="M14" s="8">
        <v>30</v>
      </c>
      <c r="N14" s="8" t="s">
        <v>114</v>
      </c>
      <c r="O14" s="8">
        <f t="shared" si="0"/>
        <v>300</v>
      </c>
      <c r="P14" s="8">
        <v>30</v>
      </c>
      <c r="Q14" s="8">
        <f t="shared" si="1"/>
        <v>9000</v>
      </c>
      <c r="R14" s="14">
        <f t="shared" si="2"/>
        <v>81000</v>
      </c>
      <c r="S14" s="15" t="s">
        <v>35</v>
      </c>
      <c r="T14" s="8" t="s">
        <v>108</v>
      </c>
    </row>
    <row r="15" spans="1:20" ht="38.25" x14ac:dyDescent="0.25">
      <c r="A15" s="8" t="s">
        <v>6</v>
      </c>
      <c r="B15" s="9" t="s">
        <v>19</v>
      </c>
      <c r="C15" s="8" t="s">
        <v>60</v>
      </c>
      <c r="D15" s="8" t="s">
        <v>54</v>
      </c>
      <c r="E15" s="8" t="s">
        <v>72</v>
      </c>
      <c r="F15" s="12" t="s">
        <v>1</v>
      </c>
      <c r="G15" s="8" t="s">
        <v>90</v>
      </c>
      <c r="H15" s="12" t="s">
        <v>5</v>
      </c>
      <c r="I15" s="13" t="s">
        <v>15</v>
      </c>
      <c r="J15" s="9" t="s">
        <v>13</v>
      </c>
      <c r="K15" s="8">
        <v>1</v>
      </c>
      <c r="L15" s="8">
        <v>20</v>
      </c>
      <c r="M15" s="8">
        <v>30</v>
      </c>
      <c r="N15" s="8" t="s">
        <v>114</v>
      </c>
      <c r="O15" s="8">
        <f t="shared" si="0"/>
        <v>300</v>
      </c>
      <c r="P15" s="8">
        <v>30</v>
      </c>
      <c r="Q15" s="8">
        <f t="shared" si="1"/>
        <v>9000</v>
      </c>
      <c r="R15" s="14">
        <f t="shared" si="2"/>
        <v>81000</v>
      </c>
      <c r="S15" s="15" t="s">
        <v>36</v>
      </c>
      <c r="T15" s="8" t="s">
        <v>109</v>
      </c>
    </row>
    <row r="16" spans="1:20" ht="25.5" x14ac:dyDescent="0.25">
      <c r="A16" s="8" t="s">
        <v>6</v>
      </c>
      <c r="B16" s="9" t="s">
        <v>19</v>
      </c>
      <c r="C16" s="8" t="s">
        <v>60</v>
      </c>
      <c r="D16" s="8" t="s">
        <v>55</v>
      </c>
      <c r="E16" s="8" t="s">
        <v>73</v>
      </c>
      <c r="F16" s="12" t="s">
        <v>1</v>
      </c>
      <c r="G16" s="8" t="s">
        <v>91</v>
      </c>
      <c r="H16" s="12" t="s">
        <v>5</v>
      </c>
      <c r="I16" s="13" t="s">
        <v>15</v>
      </c>
      <c r="J16" s="9" t="s">
        <v>13</v>
      </c>
      <c r="K16" s="8">
        <v>1</v>
      </c>
      <c r="L16" s="8">
        <v>20</v>
      </c>
      <c r="M16" s="8">
        <v>30</v>
      </c>
      <c r="N16" s="8" t="s">
        <v>114</v>
      </c>
      <c r="O16" s="8">
        <f t="shared" si="0"/>
        <v>300</v>
      </c>
      <c r="P16" s="8">
        <v>30</v>
      </c>
      <c r="Q16" s="8">
        <f t="shared" si="1"/>
        <v>9000</v>
      </c>
      <c r="R16" s="14">
        <f t="shared" si="2"/>
        <v>81000</v>
      </c>
      <c r="S16" s="15" t="s">
        <v>37</v>
      </c>
      <c r="T16" s="8" t="s">
        <v>110</v>
      </c>
    </row>
    <row r="17" spans="1:20" ht="38.25" x14ac:dyDescent="0.25">
      <c r="A17" s="8" t="s">
        <v>6</v>
      </c>
      <c r="B17" s="9" t="s">
        <v>19</v>
      </c>
      <c r="C17" s="8" t="s">
        <v>60</v>
      </c>
      <c r="D17" s="8" t="s">
        <v>56</v>
      </c>
      <c r="E17" s="8" t="s">
        <v>74</v>
      </c>
      <c r="F17" s="12" t="s">
        <v>1</v>
      </c>
      <c r="G17" s="8" t="s">
        <v>92</v>
      </c>
      <c r="H17" s="12" t="s">
        <v>5</v>
      </c>
      <c r="I17" s="13" t="s">
        <v>15</v>
      </c>
      <c r="J17" s="9" t="s">
        <v>13</v>
      </c>
      <c r="K17" s="8">
        <v>1</v>
      </c>
      <c r="L17" s="8">
        <v>20</v>
      </c>
      <c r="M17" s="8">
        <v>30</v>
      </c>
      <c r="N17" s="8" t="s">
        <v>114</v>
      </c>
      <c r="O17" s="8">
        <f t="shared" si="0"/>
        <v>300</v>
      </c>
      <c r="P17" s="8">
        <v>30</v>
      </c>
      <c r="Q17" s="8">
        <f t="shared" si="1"/>
        <v>9000</v>
      </c>
      <c r="R17" s="14">
        <f t="shared" si="2"/>
        <v>81000</v>
      </c>
      <c r="S17" s="15" t="s">
        <v>38</v>
      </c>
      <c r="T17" s="8" t="s">
        <v>111</v>
      </c>
    </row>
    <row r="18" spans="1:20" ht="38.25" x14ac:dyDescent="0.25">
      <c r="A18" s="8" t="s">
        <v>6</v>
      </c>
      <c r="B18" s="9" t="s">
        <v>19</v>
      </c>
      <c r="C18" s="8" t="s">
        <v>60</v>
      </c>
      <c r="D18" s="8" t="s">
        <v>57</v>
      </c>
      <c r="E18" s="8" t="s">
        <v>75</v>
      </c>
      <c r="F18" s="12" t="s">
        <v>1</v>
      </c>
      <c r="G18" s="8" t="s">
        <v>93</v>
      </c>
      <c r="H18" s="12" t="s">
        <v>5</v>
      </c>
      <c r="I18" s="13" t="s">
        <v>15</v>
      </c>
      <c r="J18" s="9" t="s">
        <v>13</v>
      </c>
      <c r="K18" s="8">
        <v>1</v>
      </c>
      <c r="L18" s="8">
        <v>20</v>
      </c>
      <c r="M18" s="8">
        <v>30</v>
      </c>
      <c r="N18" s="8" t="s">
        <v>114</v>
      </c>
      <c r="O18" s="8">
        <f t="shared" si="0"/>
        <v>300</v>
      </c>
      <c r="P18" s="8">
        <v>30</v>
      </c>
      <c r="Q18" s="8">
        <f t="shared" si="1"/>
        <v>9000</v>
      </c>
      <c r="R18" s="14">
        <f t="shared" si="2"/>
        <v>81000</v>
      </c>
      <c r="S18" s="15" t="s">
        <v>39</v>
      </c>
      <c r="T18" s="8" t="s">
        <v>112</v>
      </c>
    </row>
    <row r="19" spans="1:20" ht="63.75" x14ac:dyDescent="0.25">
      <c r="A19" s="8" t="s">
        <v>6</v>
      </c>
      <c r="B19" s="9" t="s">
        <v>19</v>
      </c>
      <c r="C19" s="8" t="s">
        <v>60</v>
      </c>
      <c r="D19" s="8" t="s">
        <v>58</v>
      </c>
      <c r="E19" s="8" t="s">
        <v>76</v>
      </c>
      <c r="F19" s="12" t="s">
        <v>1</v>
      </c>
      <c r="G19" s="8" t="s">
        <v>94</v>
      </c>
      <c r="H19" s="12" t="s">
        <v>5</v>
      </c>
      <c r="I19" s="13" t="s">
        <v>15</v>
      </c>
      <c r="J19" s="9" t="s">
        <v>13</v>
      </c>
      <c r="K19" s="8">
        <v>1</v>
      </c>
      <c r="L19" s="8">
        <v>20</v>
      </c>
      <c r="M19" s="8">
        <v>30</v>
      </c>
      <c r="N19" s="8" t="s">
        <v>114</v>
      </c>
      <c r="O19" s="8">
        <f t="shared" si="0"/>
        <v>300</v>
      </c>
      <c r="P19" s="8">
        <v>30</v>
      </c>
      <c r="Q19" s="8">
        <f t="shared" si="1"/>
        <v>9000</v>
      </c>
      <c r="R19" s="14">
        <f t="shared" si="2"/>
        <v>81000</v>
      </c>
      <c r="S19" s="15" t="s">
        <v>40</v>
      </c>
      <c r="T19" s="8" t="s">
        <v>113</v>
      </c>
    </row>
  </sheetData>
  <autoFilter ref="A1:T2"/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  <hyperlink ref="F10" r:id="rId9"/>
    <hyperlink ref="F11" r:id="rId10"/>
    <hyperlink ref="F12" r:id="rId11"/>
    <hyperlink ref="F13" r:id="rId12"/>
    <hyperlink ref="F14" r:id="rId13"/>
    <hyperlink ref="F15" r:id="rId14"/>
    <hyperlink ref="F16" r:id="rId15"/>
    <hyperlink ref="F17" r:id="rId16"/>
    <hyperlink ref="F18" r:id="rId17"/>
    <hyperlink ref="F19" r:id="rId18"/>
    <hyperlink ref="H2" r:id="rId19"/>
    <hyperlink ref="H11" r:id="rId20"/>
    <hyperlink ref="H12" r:id="rId21"/>
    <hyperlink ref="H13" r:id="rId22"/>
    <hyperlink ref="H14" r:id="rId23"/>
    <hyperlink ref="H15" r:id="rId24"/>
    <hyperlink ref="H16" r:id="rId25"/>
    <hyperlink ref="H17" r:id="rId26"/>
    <hyperlink ref="H18" r:id="rId27"/>
    <hyperlink ref="H19" r:id="rId28"/>
    <hyperlink ref="H3" r:id="rId29"/>
    <hyperlink ref="H4" r:id="rId30"/>
    <hyperlink ref="H5" r:id="rId31"/>
    <hyperlink ref="H6" r:id="rId32"/>
    <hyperlink ref="H7" r:id="rId33"/>
    <hyperlink ref="H8" r:id="rId34"/>
    <hyperlink ref="H9" r:id="rId35"/>
    <hyperlink ref="H10" r:id="rId36"/>
  </hyperlinks>
  <pageMargins left="0.7" right="0.7" top="0.75" bottom="0.75" header="0.3" footer="0.3"/>
  <pageSetup paperSize="9" orientation="portrait"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2006-09-16T00:00:00Z</dcterms:created>
  <dcterms:modified xsi:type="dcterms:W3CDTF">2026-03-09T18:33:08Z</dcterms:modified>
</cp:coreProperties>
</file>